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D OO1\Desktop\Nabava 2026\3-26 P3 Reagensi za aparate u vlasništvu\2026\"/>
    </mc:Choice>
  </mc:AlternateContent>
  <xr:revisionPtr revIDLastSave="0" documentId="13_ncr:1_{7CE0482E-539B-4D10-BB35-968E82D6A6D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Grupa 1" sheetId="3" r:id="rId1"/>
    <sheet name="Grupa 2" sheetId="4" r:id="rId2"/>
    <sheet name="Grupa 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5" l="1"/>
  <c r="J9" i="5" s="1"/>
  <c r="J10" i="5" s="1"/>
  <c r="J7" i="5"/>
  <c r="I7" i="5"/>
  <c r="J6" i="5"/>
  <c r="I6" i="5"/>
  <c r="J5" i="5"/>
  <c r="I5" i="5"/>
  <c r="J4" i="5"/>
  <c r="I4" i="5"/>
  <c r="J3" i="5"/>
  <c r="I3" i="5"/>
  <c r="J10" i="4"/>
  <c r="J11" i="4" s="1"/>
  <c r="J12" i="4" s="1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/>
  <c r="I4" i="3"/>
  <c r="J3" i="3"/>
  <c r="I3" i="3"/>
  <c r="J18" i="3" l="1"/>
  <c r="J19" i="3" l="1"/>
  <c r="J20" i="3"/>
</calcChain>
</file>

<file path=xl/sharedStrings.xml><?xml version="1.0" encoding="utf-8"?>
<sst xmlns="http://schemas.openxmlformats.org/spreadsheetml/2006/main" count="160" uniqueCount="92">
  <si>
    <t>PDV 25%</t>
  </si>
  <si>
    <t>Potpisom ponude ponuditelj nudi sve pripadajuće stavke iz troškovnika.</t>
  </si>
  <si>
    <t>_______________________________________________________</t>
  </si>
  <si>
    <t>(ime, prezime, potpis i pečat odgovorne osobe ponuditelja)</t>
  </si>
  <si>
    <t>UKUPNO S PDV</t>
  </si>
  <si>
    <t>U _____________________, ____________2026. godine</t>
  </si>
  <si>
    <t>kom</t>
  </si>
  <si>
    <t>Izjavljujemo da nudimo rok isporuke za predmet nabave:</t>
  </si>
  <si>
    <t>od dana slanja pojedinačne narudžbe na fco skladište kupca.</t>
  </si>
  <si>
    <t>R.B.</t>
  </si>
  <si>
    <t>Reagensi za VIDAS</t>
  </si>
  <si>
    <t>Opis stavke</t>
  </si>
  <si>
    <t>Jedinica mjere</t>
  </si>
  <si>
    <t>Planirana količina</t>
  </si>
  <si>
    <t>Kataloški broj</t>
  </si>
  <si>
    <t>Jedinična cijena</t>
  </si>
  <si>
    <t>Kom u pakiranju/kutiji</t>
  </si>
  <si>
    <t>Cijena pakiranja</t>
  </si>
  <si>
    <t>Ukupno</t>
  </si>
  <si>
    <t xml:space="preserve">HBSAg </t>
  </si>
  <si>
    <t>Kvalitativan test za određivanje površinskog antigena hepatitisa B (HBs antigen) u humanom serumu ili plazmi pomoću ELFA metode</t>
  </si>
  <si>
    <t>Test</t>
  </si>
  <si>
    <t>HBCT</t>
  </si>
  <si>
    <t xml:space="preserve">Kvalitativan test za određivanje ukupnih protutijela za antigen jezgre hepatitisa B (anti-HBc) u humanom serumu ili plazmi pomoću ELFA metode </t>
  </si>
  <si>
    <t>HBST</t>
  </si>
  <si>
    <t>Kvantitativan test za imunoenzimatsku detekciju protutijela za površinske antigene hepatitisa B (Anti-HBs) u humanom serumu ili plazmi pomoću ELFA metode</t>
  </si>
  <si>
    <t>HCV</t>
  </si>
  <si>
    <t>Kvalitativan test za detekciju IgG protutijela na virus hepatitisa C (Anti-HCV) u humanom serumu ili plazmi pomoću ELFA metode</t>
  </si>
  <si>
    <t xml:space="preserve">HIV 5 </t>
  </si>
  <si>
    <t>Test za istovremenu detekciju anti-HIV1 (grupe M i O) i anti-HIV2 ukupnih imunoglobulina i HIV1 p24 antigena u humanom serumu ili plazmi uz minimalnu osjetljivost 0.6 IU/ml ili 12 pg/ml za HIV-1 antigen, pomoću ELFA metode, odvojeni rezultati za antigen i ukupna protutijela</t>
  </si>
  <si>
    <t>VCA IgM</t>
  </si>
  <si>
    <t>Kvalitativni test za određivanje anti-VCA IgM protutijela u humanom serumu pomoću "immunocapture" ELFA metode</t>
  </si>
  <si>
    <t>VCA IgG</t>
  </si>
  <si>
    <t>Kvalitativni test za određivanje anti-VCA i anti-EA IgG protutijela u humanom serumu pomoću ELFA metode, osjetljivost i specifičnost iznad 96%</t>
  </si>
  <si>
    <t>EBNA</t>
  </si>
  <si>
    <t>Kvalitativni test za određivanje anti-EBNA IgG protutijela u humanom serumu pomoću ELFA metode, osjetljivost i specifičnost iznad 97%</t>
  </si>
  <si>
    <t>CMV IgG</t>
  </si>
  <si>
    <t>Kvantitativni test za određivanje IgG protutijela na citomegalovirus pomoću ELFA metode</t>
  </si>
  <si>
    <t>CMV IgM</t>
  </si>
  <si>
    <t>Kvalitativni test za detekciju IgM protutijela na citomegalovirus pomoću ELFA metode</t>
  </si>
  <si>
    <t>CMV aviditet</t>
  </si>
  <si>
    <t>Kvalitativni test za određivanje aviditeta anti-CMV IgG pomoću ELFA metode</t>
  </si>
  <si>
    <t>TOX IgG</t>
  </si>
  <si>
    <t>Kvantitativni test za određivanje IgG protutijela na toksoplazmu pomoću ELFA metode</t>
  </si>
  <si>
    <t>TOX IgM</t>
  </si>
  <si>
    <t>Kvalitativni test za detekciju IgM protutijela na toksoplazmu pomoću ELFA metode</t>
  </si>
  <si>
    <t>TOX aviditet</t>
  </si>
  <si>
    <t>Kvalitativni test za određivanje aviditeta anti-TOXO IgG pomoću ELFA metode</t>
  </si>
  <si>
    <t>Vitamin D</t>
  </si>
  <si>
    <t xml:space="preserve">Kvantitativni test za detekciju Vitamina D2 i D3 u serumu ili plazmi pomoću ELFA metode </t>
  </si>
  <si>
    <t>NAPOMENE:</t>
  </si>
  <si>
    <t>Elfa testovi moraju biti kompatibilni s imunoanalizatorom miniVIDAS koji se nalazi u vlasništvu ustanove</t>
  </si>
  <si>
    <t>Svi reagensi potrebni za testiranje jednog uzorka nalaze se unutar jednog stripa s pripadajućim pipetorom bez potrebe za dodatnim puferima i kivetama</t>
  </si>
  <si>
    <t>Po otvaranju kita reagensi moraju biti stabilni do isteka roka valjanosti kita</t>
  </si>
  <si>
    <t>Mogućnost pojedinačnih testiranja bez dodatnog troška</t>
  </si>
  <si>
    <t>Metoda ne zahtjeva dnevne kontrole</t>
  </si>
  <si>
    <t>U cijenu moraju biti uključeni kalibratori i kontrole</t>
  </si>
  <si>
    <t>UKUPAN IZNOS BEZ PDV-A</t>
  </si>
  <si>
    <t xml:space="preserve">Reagensi u vlasništvu ustanove______ dana </t>
  </si>
  <si>
    <t>PRILOG II. Troškovnik</t>
  </si>
  <si>
    <t>Grupa 1.</t>
  </si>
  <si>
    <t>Reagensi za VITEK</t>
  </si>
  <si>
    <t>GP AST</t>
  </si>
  <si>
    <t>Kartice za brzo i strojno testiranje osjetljivosti vrsta Enterococcus i Streptococcus agalactiae, za VITEK 2: sadrži minimalno testove amoksiciłin/klavulanska kiselina, ampicilin/sulbaktam i ciprofloksacin, 20/1</t>
  </si>
  <si>
    <t>Kartice za brzo i strojno testiranje osjetljivosti vrsta Staphylococcus, za VITEK 2: sadrži minimalno testove ceftarolin, cefoksitín skrining test te test za inducibilnu rezistenciju na kłindaimicin, 20/1</t>
  </si>
  <si>
    <t>GP AN</t>
  </si>
  <si>
    <t>Kartice za brzu i strojnu identifikaciju Gram pozitivnih bakterija, za VITEK 2, 20/1</t>
  </si>
  <si>
    <t>GN AST</t>
  </si>
  <si>
    <t>Kartice za brzo i strojno testiranje osjetljivosti aerobnih Gram negativnih bacila, za VITEK 2 koje sadrže minimalno colistin, amoksicilin/klavulanska kiselina i piperacilin/tazobaktam, 20/1</t>
  </si>
  <si>
    <t>Kartice za brzo i strojno testiranje osjetljivosti aerobnih Gram-negativnih nonfermentora koje sadrže ceftazidim/avibactam, caftolozan/tazobaktam i colistin, za VITEK 2,  20/1</t>
  </si>
  <si>
    <t>GN AN</t>
  </si>
  <si>
    <t>Kartice za brzu i strojnu identifikaciju Gram negativnih fermentora i non -fermentora, za VITEK 2, 20/1</t>
  </si>
  <si>
    <t xml:space="preserve">Saline solution </t>
  </si>
  <si>
    <t>Fiziološka otopina za pripremu inokuluma (500 ml)</t>
  </si>
  <si>
    <t>Kom</t>
  </si>
  <si>
    <t>Sve stavke moraju biti kompatibilne s uređajem VITEK 2 compact koji se nalazi u vlasništvu ustanove</t>
  </si>
  <si>
    <t>Grupa 2.</t>
  </si>
  <si>
    <t>Podloge za hemokulturu / Bact-Alert</t>
  </si>
  <si>
    <t>AN bočice</t>
  </si>
  <si>
    <t>Plastične bočice za hemokulture s neutralizatorom antimikrobnih agenasa validirane za automatiziranu detekciju anaerobnih mikroorganizama iz krvi i ostalih primarno sterilnih tjelesnih tekućina, pomoću kolorimetrijske metode, kompatibilne s aparatom BACT/ALERT 3D</t>
  </si>
  <si>
    <t>AE bočice</t>
  </si>
  <si>
    <t>Plastične bočice za hemokulture s
neutralizatorom antimikrobnih agenasa
validirane za automatiziranu detekciju aerobnih i fakultativno anaerobnih mikroorganizama (bakterija i gljiva) iz krvi i ostalih primarno sterilnih tjelesnih tekućina, pomoću kolorimetrijske metode, kompatibilne s aparatom BACT/ALERT 3D</t>
  </si>
  <si>
    <t>PF bočice</t>
  </si>
  <si>
    <t>API Suspension medium (5 ml)</t>
  </si>
  <si>
    <t>Suspenzija za izradu antibiograma, ampule</t>
  </si>
  <si>
    <t>API Suspension medium (2 ml)</t>
  </si>
  <si>
    <t>Stavke 1 i 2 moraju biti kompatibilne s uređajem BACT/ALERT 3D koji je vlasništvo ustanove</t>
  </si>
  <si>
    <t>Za stavke 1 i 2 ponuditi bočice koje bez suplementa podržavaju rast mikroorganizama u uzorku krvi volumena već od 0.5 ml</t>
  </si>
  <si>
    <t>Za stavke 1 i 2 ponuditi bočice koje je proizvođač validirao za uzorke krvi, likvora i ostalih primarno sterilnih tjelesnih tekućina, priložiti službene statističke dokaze prihvatljivosti od proizvođača</t>
  </si>
  <si>
    <t>Za stavke 1 i 2 ponuditi bočice koje nakon uzorkovanja, a prije ulaganja mogu stajati na sobnoj temperaturi do 24 sata i za tu tvrdnju priložiti službene statističke dokaze prihvatljivosti i % detekcije od proizvođača</t>
  </si>
  <si>
    <t>Za stavke 1 i 2 ponuditi bočice kod kojih je moguće vizualno uočiti pozitivitet prije ulaganja u uređaj</t>
  </si>
  <si>
    <t>Grupa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</si>
</sst>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Protection="1">
      <protection locked="0"/>
    </xf>
    <xf numFmtId="2" fontId="2" fillId="0" borderId="5" xfId="0" applyNumberFormat="1" applyFont="1" applyBorder="1" applyProtection="1">
      <protection locked="0"/>
    </xf>
    <xf numFmtId="0" fontId="2" fillId="0" borderId="5" xfId="0" applyFont="1" applyBorder="1"/>
    <xf numFmtId="2" fontId="2" fillId="0" borderId="5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1" xfId="0" applyNumberFormat="1" applyFont="1" applyBorder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522A-3E2E-4A4C-A0CC-5E87CEF200DE}">
  <dimension ref="A1:J36"/>
  <sheetViews>
    <sheetView tabSelected="1" topLeftCell="A13" workbookViewId="0">
      <selection activeCell="N7" sqref="N7"/>
    </sheetView>
  </sheetViews>
  <sheetFormatPr defaultRowHeight="12.75" x14ac:dyDescent="0.2"/>
  <cols>
    <col min="1" max="2" width="9.140625" style="2"/>
    <col min="3" max="3" width="41.5703125" style="2" customWidth="1"/>
    <col min="4" max="16384" width="9.140625" style="2"/>
  </cols>
  <sheetData>
    <row r="1" spans="1:10" x14ac:dyDescent="0.2">
      <c r="C1" s="2" t="s">
        <v>59</v>
      </c>
      <c r="D1" s="2" t="s">
        <v>60</v>
      </c>
    </row>
    <row r="2" spans="1:10" ht="27.75" customHeight="1" x14ac:dyDescent="0.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40.5" customHeight="1" x14ac:dyDescent="0.2">
      <c r="A3" s="3">
        <v>1</v>
      </c>
      <c r="B3" s="3" t="s">
        <v>19</v>
      </c>
      <c r="C3" s="4" t="s">
        <v>20</v>
      </c>
      <c r="D3" s="3" t="s">
        <v>21</v>
      </c>
      <c r="E3" s="3">
        <v>180</v>
      </c>
      <c r="F3" s="5"/>
      <c r="G3" s="6"/>
      <c r="H3" s="5"/>
      <c r="I3" s="7">
        <f>G3*H3</f>
        <v>0</v>
      </c>
      <c r="J3" s="8">
        <f>E3*G3</f>
        <v>0</v>
      </c>
    </row>
    <row r="4" spans="1:10" ht="39" customHeight="1" x14ac:dyDescent="0.2">
      <c r="A4" s="9">
        <v>2</v>
      </c>
      <c r="B4" s="9" t="s">
        <v>22</v>
      </c>
      <c r="C4" s="10" t="s">
        <v>23</v>
      </c>
      <c r="D4" s="3" t="s">
        <v>21</v>
      </c>
      <c r="E4" s="9">
        <v>180</v>
      </c>
      <c r="F4" s="11"/>
      <c r="G4" s="6"/>
      <c r="H4" s="11"/>
      <c r="I4" s="7">
        <f>G4*H4</f>
        <v>0</v>
      </c>
      <c r="J4" s="8">
        <f>E4*G4</f>
        <v>0</v>
      </c>
    </row>
    <row r="5" spans="1:10" ht="54.75" customHeight="1" x14ac:dyDescent="0.2">
      <c r="A5" s="9">
        <v>3</v>
      </c>
      <c r="B5" s="9" t="s">
        <v>24</v>
      </c>
      <c r="C5" s="10" t="s">
        <v>25</v>
      </c>
      <c r="D5" s="3" t="s">
        <v>21</v>
      </c>
      <c r="E5" s="9">
        <v>180</v>
      </c>
      <c r="F5" s="11"/>
      <c r="G5" s="6"/>
      <c r="H5" s="11"/>
      <c r="I5" s="7">
        <f t="shared" ref="I5:I17" si="0">G5*H5</f>
        <v>0</v>
      </c>
      <c r="J5" s="8">
        <f t="shared" ref="J5:J16" si="1">E5*G5</f>
        <v>0</v>
      </c>
    </row>
    <row r="6" spans="1:10" ht="42" customHeight="1" x14ac:dyDescent="0.2">
      <c r="A6" s="9">
        <v>4</v>
      </c>
      <c r="B6" s="9" t="s">
        <v>26</v>
      </c>
      <c r="C6" s="10" t="s">
        <v>27</v>
      </c>
      <c r="D6" s="3" t="s">
        <v>21</v>
      </c>
      <c r="E6" s="9">
        <v>240</v>
      </c>
      <c r="F6" s="11"/>
      <c r="G6" s="6"/>
      <c r="H6" s="11"/>
      <c r="I6" s="7">
        <f t="shared" si="0"/>
        <v>0</v>
      </c>
      <c r="J6" s="8">
        <f t="shared" si="1"/>
        <v>0</v>
      </c>
    </row>
    <row r="7" spans="1:10" ht="81.75" customHeight="1" x14ac:dyDescent="0.2">
      <c r="A7" s="9">
        <v>5</v>
      </c>
      <c r="B7" s="9" t="s">
        <v>28</v>
      </c>
      <c r="C7" s="10" t="s">
        <v>29</v>
      </c>
      <c r="D7" s="3" t="s">
        <v>21</v>
      </c>
      <c r="E7" s="9">
        <v>240</v>
      </c>
      <c r="F7" s="11"/>
      <c r="G7" s="6"/>
      <c r="H7" s="11"/>
      <c r="I7" s="7">
        <f t="shared" si="0"/>
        <v>0</v>
      </c>
      <c r="J7" s="8">
        <f t="shared" si="1"/>
        <v>0</v>
      </c>
    </row>
    <row r="8" spans="1:10" ht="42" customHeight="1" x14ac:dyDescent="0.2">
      <c r="A8" s="9">
        <v>6</v>
      </c>
      <c r="B8" s="9" t="s">
        <v>30</v>
      </c>
      <c r="C8" s="10" t="s">
        <v>31</v>
      </c>
      <c r="D8" s="3" t="s">
        <v>21</v>
      </c>
      <c r="E8" s="9">
        <v>90</v>
      </c>
      <c r="F8" s="11"/>
      <c r="G8" s="6"/>
      <c r="H8" s="11"/>
      <c r="I8" s="7">
        <f t="shared" si="0"/>
        <v>0</v>
      </c>
      <c r="J8" s="8">
        <f t="shared" si="1"/>
        <v>0</v>
      </c>
    </row>
    <row r="9" spans="1:10" ht="43.5" customHeight="1" x14ac:dyDescent="0.2">
      <c r="A9" s="9">
        <v>7</v>
      </c>
      <c r="B9" s="9" t="s">
        <v>32</v>
      </c>
      <c r="C9" s="10" t="s">
        <v>33</v>
      </c>
      <c r="D9" s="3" t="s">
        <v>21</v>
      </c>
      <c r="E9" s="9">
        <v>90</v>
      </c>
      <c r="F9" s="11"/>
      <c r="G9" s="6"/>
      <c r="H9" s="11"/>
      <c r="I9" s="7">
        <f t="shared" si="0"/>
        <v>0</v>
      </c>
      <c r="J9" s="8">
        <f t="shared" si="1"/>
        <v>0</v>
      </c>
    </row>
    <row r="10" spans="1:10" ht="42" customHeight="1" x14ac:dyDescent="0.2">
      <c r="A10" s="9">
        <v>8</v>
      </c>
      <c r="B10" s="9" t="s">
        <v>34</v>
      </c>
      <c r="C10" s="10" t="s">
        <v>35</v>
      </c>
      <c r="D10" s="3" t="s">
        <v>21</v>
      </c>
      <c r="E10" s="9">
        <v>90</v>
      </c>
      <c r="F10" s="11"/>
      <c r="G10" s="6"/>
      <c r="H10" s="11"/>
      <c r="I10" s="7">
        <f t="shared" si="0"/>
        <v>0</v>
      </c>
      <c r="J10" s="8">
        <f t="shared" si="1"/>
        <v>0</v>
      </c>
    </row>
    <row r="11" spans="1:10" ht="29.25" customHeight="1" x14ac:dyDescent="0.2">
      <c r="A11" s="9">
        <v>9</v>
      </c>
      <c r="B11" s="9" t="s">
        <v>36</v>
      </c>
      <c r="C11" s="10" t="s">
        <v>37</v>
      </c>
      <c r="D11" s="3" t="s">
        <v>21</v>
      </c>
      <c r="E11" s="9">
        <v>180</v>
      </c>
      <c r="F11" s="11"/>
      <c r="G11" s="6"/>
      <c r="H11" s="11"/>
      <c r="I11" s="7">
        <f t="shared" si="0"/>
        <v>0</v>
      </c>
      <c r="J11" s="8">
        <f t="shared" si="1"/>
        <v>0</v>
      </c>
    </row>
    <row r="12" spans="1:10" ht="27.75" customHeight="1" x14ac:dyDescent="0.2">
      <c r="A12" s="9">
        <v>10</v>
      </c>
      <c r="B12" s="9" t="s">
        <v>38</v>
      </c>
      <c r="C12" s="10" t="s">
        <v>39</v>
      </c>
      <c r="D12" s="3" t="s">
        <v>21</v>
      </c>
      <c r="E12" s="9">
        <v>240</v>
      </c>
      <c r="F12" s="11"/>
      <c r="G12" s="6"/>
      <c r="H12" s="11"/>
      <c r="I12" s="7">
        <f t="shared" si="0"/>
        <v>0</v>
      </c>
      <c r="J12" s="8">
        <f t="shared" si="1"/>
        <v>0</v>
      </c>
    </row>
    <row r="13" spans="1:10" ht="31.5" customHeight="1" x14ac:dyDescent="0.2">
      <c r="A13" s="9">
        <v>11</v>
      </c>
      <c r="B13" s="9" t="s">
        <v>40</v>
      </c>
      <c r="C13" s="10" t="s">
        <v>41</v>
      </c>
      <c r="D13" s="3" t="s">
        <v>21</v>
      </c>
      <c r="E13" s="9">
        <v>60</v>
      </c>
      <c r="F13" s="11"/>
      <c r="G13" s="6"/>
      <c r="H13" s="11"/>
      <c r="I13" s="7">
        <f t="shared" si="0"/>
        <v>0</v>
      </c>
      <c r="J13" s="8">
        <f t="shared" si="1"/>
        <v>0</v>
      </c>
    </row>
    <row r="14" spans="1:10" ht="30" customHeight="1" x14ac:dyDescent="0.2">
      <c r="A14" s="9">
        <v>12</v>
      </c>
      <c r="B14" s="9" t="s">
        <v>42</v>
      </c>
      <c r="C14" s="10" t="s">
        <v>43</v>
      </c>
      <c r="D14" s="3" t="s">
        <v>21</v>
      </c>
      <c r="E14" s="9">
        <v>180</v>
      </c>
      <c r="F14" s="11"/>
      <c r="G14" s="6"/>
      <c r="H14" s="11"/>
      <c r="I14" s="7">
        <f t="shared" si="0"/>
        <v>0</v>
      </c>
      <c r="J14" s="8">
        <f t="shared" si="1"/>
        <v>0</v>
      </c>
    </row>
    <row r="15" spans="1:10" ht="30.75" customHeight="1" x14ac:dyDescent="0.2">
      <c r="A15" s="9">
        <v>13</v>
      </c>
      <c r="B15" s="9" t="s">
        <v>44</v>
      </c>
      <c r="C15" s="10" t="s">
        <v>45</v>
      </c>
      <c r="D15" s="3" t="s">
        <v>21</v>
      </c>
      <c r="E15" s="9">
        <v>180</v>
      </c>
      <c r="F15" s="11"/>
      <c r="G15" s="6"/>
      <c r="H15" s="11"/>
      <c r="I15" s="7">
        <f t="shared" si="0"/>
        <v>0</v>
      </c>
      <c r="J15" s="8">
        <f t="shared" si="1"/>
        <v>0</v>
      </c>
    </row>
    <row r="16" spans="1:10" ht="31.5" customHeight="1" x14ac:dyDescent="0.2">
      <c r="A16" s="9">
        <v>14</v>
      </c>
      <c r="B16" s="9" t="s">
        <v>46</v>
      </c>
      <c r="C16" s="10" t="s">
        <v>47</v>
      </c>
      <c r="D16" s="3" t="s">
        <v>21</v>
      </c>
      <c r="E16" s="9">
        <v>60</v>
      </c>
      <c r="F16" s="11"/>
      <c r="G16" s="6"/>
      <c r="H16" s="11"/>
      <c r="I16" s="7">
        <f t="shared" si="0"/>
        <v>0</v>
      </c>
      <c r="J16" s="8">
        <f t="shared" si="1"/>
        <v>0</v>
      </c>
    </row>
    <row r="17" spans="1:10" ht="29.25" customHeight="1" x14ac:dyDescent="0.2">
      <c r="A17" s="9">
        <v>15</v>
      </c>
      <c r="B17" s="9" t="s">
        <v>48</v>
      </c>
      <c r="C17" s="10" t="s">
        <v>49</v>
      </c>
      <c r="D17" s="3" t="s">
        <v>21</v>
      </c>
      <c r="E17" s="9">
        <v>1380</v>
      </c>
      <c r="F17" s="11"/>
      <c r="G17" s="6"/>
      <c r="H17" s="11"/>
      <c r="I17" s="7">
        <f t="shared" si="0"/>
        <v>0</v>
      </c>
      <c r="J17" s="8">
        <f>E17*G17</f>
        <v>0</v>
      </c>
    </row>
    <row r="18" spans="1:10" ht="22.5" customHeight="1" x14ac:dyDescent="0.2">
      <c r="A18" s="12" t="s">
        <v>57</v>
      </c>
      <c r="B18" s="13"/>
      <c r="C18" s="13"/>
      <c r="D18" s="13"/>
      <c r="E18" s="13"/>
      <c r="F18" s="13"/>
      <c r="G18" s="13"/>
      <c r="H18" s="13"/>
      <c r="I18" s="14"/>
      <c r="J18" s="15">
        <f>SUM(J3:J17)</f>
        <v>0</v>
      </c>
    </row>
    <row r="19" spans="1:10" ht="22.5" customHeight="1" x14ac:dyDescent="0.2">
      <c r="A19" s="19" t="s">
        <v>0</v>
      </c>
      <c r="B19" s="19"/>
      <c r="C19" s="19"/>
      <c r="D19" s="19"/>
      <c r="E19" s="19"/>
      <c r="F19" s="19"/>
      <c r="G19" s="19"/>
      <c r="H19" s="19"/>
      <c r="I19" s="19"/>
      <c r="J19" s="15">
        <f>J18*25%</f>
        <v>0</v>
      </c>
    </row>
    <row r="20" spans="1:10" ht="22.5" customHeight="1" x14ac:dyDescent="0.2">
      <c r="A20" s="19" t="s">
        <v>4</v>
      </c>
      <c r="B20" s="19"/>
      <c r="C20" s="19"/>
      <c r="D20" s="19"/>
      <c r="E20" s="19"/>
      <c r="F20" s="19"/>
      <c r="G20" s="19"/>
      <c r="H20" s="19"/>
      <c r="I20" s="19"/>
      <c r="J20" s="15">
        <f>J18+J19</f>
        <v>0</v>
      </c>
    </row>
    <row r="21" spans="1:10" ht="22.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7"/>
    </row>
    <row r="22" spans="1:10" x14ac:dyDescent="0.2">
      <c r="A22" s="2" t="s">
        <v>50</v>
      </c>
    </row>
    <row r="23" spans="1:10" x14ac:dyDescent="0.2">
      <c r="A23" s="18" t="s">
        <v>51</v>
      </c>
    </row>
    <row r="24" spans="1:10" x14ac:dyDescent="0.2">
      <c r="A24" s="18" t="s">
        <v>52</v>
      </c>
    </row>
    <row r="25" spans="1:10" x14ac:dyDescent="0.2">
      <c r="A25" s="18" t="s">
        <v>53</v>
      </c>
    </row>
    <row r="26" spans="1:10" x14ac:dyDescent="0.2">
      <c r="A26" s="18" t="s">
        <v>54</v>
      </c>
    </row>
    <row r="27" spans="1:10" x14ac:dyDescent="0.2">
      <c r="A27" s="18" t="s">
        <v>55</v>
      </c>
    </row>
    <row r="28" spans="1:10" x14ac:dyDescent="0.2">
      <c r="A28" s="18" t="s">
        <v>56</v>
      </c>
    </row>
    <row r="30" spans="1:10" x14ac:dyDescent="0.2">
      <c r="A30" s="18" t="s">
        <v>1</v>
      </c>
      <c r="D30" s="20" t="s">
        <v>7</v>
      </c>
    </row>
    <row r="31" spans="1:10" x14ac:dyDescent="0.2">
      <c r="D31" s="20"/>
    </row>
    <row r="32" spans="1:10" x14ac:dyDescent="0.2">
      <c r="A32" s="2" t="s">
        <v>5</v>
      </c>
      <c r="D32" s="20"/>
    </row>
    <row r="33" spans="1:4" x14ac:dyDescent="0.2">
      <c r="D33" s="20" t="s">
        <v>58</v>
      </c>
    </row>
    <row r="34" spans="1:4" x14ac:dyDescent="0.2">
      <c r="D34" s="2" t="s">
        <v>8</v>
      </c>
    </row>
    <row r="35" spans="1:4" x14ac:dyDescent="0.2">
      <c r="A35" s="2" t="s">
        <v>2</v>
      </c>
    </row>
    <row r="36" spans="1:4" x14ac:dyDescent="0.2">
      <c r="A36" s="2" t="s">
        <v>3</v>
      </c>
    </row>
  </sheetData>
  <mergeCells count="3">
    <mergeCell ref="A18:I18"/>
    <mergeCell ref="A19:I19"/>
    <mergeCell ref="A20:I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22EC-0DFA-4627-A3CB-A603F2860DE4}">
  <dimension ref="A1:J23"/>
  <sheetViews>
    <sheetView topLeftCell="A5" workbookViewId="0">
      <selection activeCell="A17" sqref="A17:XFD23"/>
    </sheetView>
  </sheetViews>
  <sheetFormatPr defaultRowHeight="12.75" x14ac:dyDescent="0.2"/>
  <cols>
    <col min="1" max="1" width="9.140625" style="2"/>
    <col min="2" max="2" width="12.7109375" style="2" customWidth="1"/>
    <col min="3" max="3" width="41.85546875" style="2" customWidth="1"/>
    <col min="4" max="16384" width="9.140625" style="2"/>
  </cols>
  <sheetData>
    <row r="1" spans="1:10" x14ac:dyDescent="0.2">
      <c r="C1" s="2" t="s">
        <v>59</v>
      </c>
      <c r="D1" s="2" t="s">
        <v>76</v>
      </c>
    </row>
    <row r="2" spans="1:10" ht="38.25" x14ac:dyDescent="0.2">
      <c r="A2" s="1" t="s">
        <v>9</v>
      </c>
      <c r="B2" s="1" t="s">
        <v>61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.75" x14ac:dyDescent="0.2">
      <c r="A3" s="21">
        <v>1</v>
      </c>
      <c r="B3" s="21" t="s">
        <v>62</v>
      </c>
      <c r="C3" s="22" t="s">
        <v>63</v>
      </c>
      <c r="D3" s="23" t="s">
        <v>21</v>
      </c>
      <c r="E3" s="23">
        <v>20</v>
      </c>
      <c r="F3" s="11"/>
      <c r="G3" s="11"/>
      <c r="H3" s="11"/>
      <c r="I3" s="24">
        <f>G3*H3</f>
        <v>0</v>
      </c>
      <c r="J3" s="24">
        <f>E3*G3</f>
        <v>0</v>
      </c>
    </row>
    <row r="4" spans="1:10" ht="63.75" x14ac:dyDescent="0.2">
      <c r="A4" s="21"/>
      <c r="B4" s="21"/>
      <c r="C4" s="22" t="s">
        <v>64</v>
      </c>
      <c r="D4" s="23" t="s">
        <v>21</v>
      </c>
      <c r="E4" s="23">
        <v>20</v>
      </c>
      <c r="F4" s="11"/>
      <c r="G4" s="11"/>
      <c r="H4" s="11"/>
      <c r="I4" s="24">
        <f>G4*H4</f>
        <v>0</v>
      </c>
      <c r="J4" s="24">
        <f>E4*G4</f>
        <v>0</v>
      </c>
    </row>
    <row r="5" spans="1:10" ht="25.5" x14ac:dyDescent="0.2">
      <c r="A5" s="23">
        <v>2</v>
      </c>
      <c r="B5" s="23" t="s">
        <v>65</v>
      </c>
      <c r="C5" s="22" t="s">
        <v>66</v>
      </c>
      <c r="D5" s="23" t="s">
        <v>21</v>
      </c>
      <c r="E5" s="23">
        <v>20</v>
      </c>
      <c r="F5" s="25"/>
      <c r="G5" s="25"/>
      <c r="H5" s="25"/>
      <c r="I5" s="24">
        <f>G5*H5</f>
        <v>0</v>
      </c>
      <c r="J5" s="24">
        <f>E5*G5</f>
        <v>0</v>
      </c>
    </row>
    <row r="6" spans="1:10" ht="63.75" x14ac:dyDescent="0.2">
      <c r="A6" s="21">
        <v>3</v>
      </c>
      <c r="B6" s="21" t="s">
        <v>67</v>
      </c>
      <c r="C6" s="22" t="s">
        <v>68</v>
      </c>
      <c r="D6" s="23" t="s">
        <v>21</v>
      </c>
      <c r="E6" s="23">
        <v>20</v>
      </c>
      <c r="F6" s="11"/>
      <c r="G6" s="11"/>
      <c r="H6" s="11"/>
      <c r="I6" s="24">
        <f t="shared" ref="I6:I9" si="0">G6*H6</f>
        <v>0</v>
      </c>
      <c r="J6" s="24">
        <f t="shared" ref="J6:J9" si="1">E6*G6</f>
        <v>0</v>
      </c>
    </row>
    <row r="7" spans="1:10" ht="51" x14ac:dyDescent="0.2">
      <c r="A7" s="21"/>
      <c r="B7" s="21"/>
      <c r="C7" s="22" t="s">
        <v>69</v>
      </c>
      <c r="D7" s="23" t="s">
        <v>21</v>
      </c>
      <c r="E7" s="23">
        <v>20</v>
      </c>
      <c r="F7" s="11"/>
      <c r="G7" s="11"/>
      <c r="H7" s="11"/>
      <c r="I7" s="24">
        <f t="shared" si="0"/>
        <v>0</v>
      </c>
      <c r="J7" s="24">
        <f t="shared" si="1"/>
        <v>0</v>
      </c>
    </row>
    <row r="8" spans="1:10" ht="38.25" x14ac:dyDescent="0.2">
      <c r="A8" s="23">
        <v>4</v>
      </c>
      <c r="B8" s="23" t="s">
        <v>70</v>
      </c>
      <c r="C8" s="22" t="s">
        <v>71</v>
      </c>
      <c r="D8" s="23" t="s">
        <v>21</v>
      </c>
      <c r="E8" s="23">
        <v>20</v>
      </c>
      <c r="F8" s="11"/>
      <c r="G8" s="11"/>
      <c r="H8" s="11"/>
      <c r="I8" s="24">
        <f t="shared" si="0"/>
        <v>0</v>
      </c>
      <c r="J8" s="24">
        <f t="shared" si="1"/>
        <v>0</v>
      </c>
    </row>
    <row r="9" spans="1:10" ht="25.5" x14ac:dyDescent="0.2">
      <c r="A9" s="23">
        <v>5</v>
      </c>
      <c r="B9" s="23" t="s">
        <v>72</v>
      </c>
      <c r="C9" s="22" t="s">
        <v>73</v>
      </c>
      <c r="D9" s="23" t="s">
        <v>74</v>
      </c>
      <c r="E9" s="23">
        <v>3</v>
      </c>
      <c r="F9" s="11"/>
      <c r="G9" s="11"/>
      <c r="H9" s="11"/>
      <c r="I9" s="24">
        <f t="shared" si="0"/>
        <v>0</v>
      </c>
      <c r="J9" s="24">
        <f t="shared" si="1"/>
        <v>0</v>
      </c>
    </row>
    <row r="10" spans="1:10" x14ac:dyDescent="0.2">
      <c r="A10" s="12" t="s">
        <v>57</v>
      </c>
      <c r="B10" s="13"/>
      <c r="C10" s="13"/>
      <c r="D10" s="13"/>
      <c r="E10" s="13"/>
      <c r="F10" s="13"/>
      <c r="G10" s="13"/>
      <c r="H10" s="13"/>
      <c r="I10" s="14"/>
      <c r="J10" s="15">
        <f>SUM(J3:J9)</f>
        <v>0</v>
      </c>
    </row>
    <row r="11" spans="1:10" x14ac:dyDescent="0.2">
      <c r="A11" s="19" t="s">
        <v>0</v>
      </c>
      <c r="B11" s="19"/>
      <c r="C11" s="19"/>
      <c r="D11" s="19"/>
      <c r="E11" s="19"/>
      <c r="F11" s="19"/>
      <c r="G11" s="19"/>
      <c r="H11" s="19"/>
      <c r="I11" s="19"/>
      <c r="J11" s="15">
        <f>J10*25%</f>
        <v>0</v>
      </c>
    </row>
    <row r="12" spans="1:10" x14ac:dyDescent="0.2">
      <c r="A12" s="19" t="s">
        <v>4</v>
      </c>
      <c r="B12" s="19"/>
      <c r="C12" s="19"/>
      <c r="D12" s="19"/>
      <c r="E12" s="19"/>
      <c r="F12" s="19"/>
      <c r="G12" s="19"/>
      <c r="H12" s="19"/>
      <c r="I12" s="19"/>
      <c r="J12" s="15">
        <f>J10+J11</f>
        <v>0</v>
      </c>
    </row>
    <row r="13" spans="1:10" x14ac:dyDescent="0.2">
      <c r="A13" s="26"/>
      <c r="B13" s="26"/>
      <c r="C13" s="27"/>
      <c r="D13" s="26"/>
      <c r="E13" s="26"/>
      <c r="I13" s="20"/>
      <c r="J13" s="20"/>
    </row>
    <row r="14" spans="1:10" x14ac:dyDescent="0.2">
      <c r="A14" s="2" t="s">
        <v>50</v>
      </c>
    </row>
    <row r="15" spans="1:10" ht="12.75" customHeight="1" x14ac:dyDescent="0.2">
      <c r="A15" s="28" t="s">
        <v>75</v>
      </c>
      <c r="B15" s="28"/>
      <c r="C15" s="28"/>
      <c r="D15" s="28"/>
      <c r="E15" s="28"/>
      <c r="F15" s="28"/>
      <c r="G15" s="28"/>
    </row>
    <row r="17" spans="1:4" x14ac:dyDescent="0.2">
      <c r="A17" s="18" t="s">
        <v>1</v>
      </c>
      <c r="D17" s="20" t="s">
        <v>7</v>
      </c>
    </row>
    <row r="18" spans="1:4" x14ac:dyDescent="0.2">
      <c r="D18" s="20"/>
    </row>
    <row r="19" spans="1:4" x14ac:dyDescent="0.2">
      <c r="A19" s="2" t="s">
        <v>5</v>
      </c>
      <c r="D19" s="20"/>
    </row>
    <row r="20" spans="1:4" x14ac:dyDescent="0.2">
      <c r="D20" s="20" t="s">
        <v>58</v>
      </c>
    </row>
    <row r="21" spans="1:4" x14ac:dyDescent="0.2">
      <c r="D21" s="2" t="s">
        <v>8</v>
      </c>
    </row>
    <row r="22" spans="1:4" x14ac:dyDescent="0.2">
      <c r="A22" s="2" t="s">
        <v>2</v>
      </c>
    </row>
    <row r="23" spans="1:4" x14ac:dyDescent="0.2">
      <c r="A23" s="2" t="s">
        <v>3</v>
      </c>
    </row>
  </sheetData>
  <mergeCells count="8">
    <mergeCell ref="A3:A4"/>
    <mergeCell ref="B3:B4"/>
    <mergeCell ref="A6:A7"/>
    <mergeCell ref="B6:B7"/>
    <mergeCell ref="A10:I10"/>
    <mergeCell ref="A11:I11"/>
    <mergeCell ref="A12:I12"/>
    <mergeCell ref="A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F38D-2A03-4ED5-9C07-862E0E539ECF}">
  <dimension ref="A1:J25"/>
  <sheetViews>
    <sheetView topLeftCell="A5" workbookViewId="0">
      <selection activeCell="O8" sqref="O8"/>
    </sheetView>
  </sheetViews>
  <sheetFormatPr defaultRowHeight="15" x14ac:dyDescent="0.25"/>
  <cols>
    <col min="3" max="3" width="40.7109375" customWidth="1"/>
  </cols>
  <sheetData>
    <row r="1" spans="1:10" x14ac:dyDescent="0.25">
      <c r="C1" s="2" t="s">
        <v>59</v>
      </c>
      <c r="D1" s="2" t="s">
        <v>91</v>
      </c>
    </row>
    <row r="2" spans="1:10" ht="64.5" x14ac:dyDescent="0.25">
      <c r="A2" s="1" t="s">
        <v>9</v>
      </c>
      <c r="B2" s="1" t="s">
        <v>77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100.5" customHeight="1" x14ac:dyDescent="0.25">
      <c r="A3" s="23">
        <v>1</v>
      </c>
      <c r="B3" s="30" t="s">
        <v>78</v>
      </c>
      <c r="C3" s="10" t="s">
        <v>79</v>
      </c>
      <c r="D3" s="23" t="s">
        <v>6</v>
      </c>
      <c r="E3" s="23">
        <v>200</v>
      </c>
      <c r="F3" s="11"/>
      <c r="G3" s="11"/>
      <c r="H3" s="11"/>
      <c r="I3" s="24">
        <f>G3*H3</f>
        <v>0</v>
      </c>
      <c r="J3" s="24">
        <f>E3*G3</f>
        <v>0</v>
      </c>
    </row>
    <row r="4" spans="1:10" ht="107.25" customHeight="1" x14ac:dyDescent="0.25">
      <c r="A4" s="23">
        <v>2</v>
      </c>
      <c r="B4" s="23" t="s">
        <v>80</v>
      </c>
      <c r="C4" s="10" t="s">
        <v>81</v>
      </c>
      <c r="D4" s="23" t="s">
        <v>6</v>
      </c>
      <c r="E4" s="23">
        <v>200</v>
      </c>
      <c r="F4" s="11"/>
      <c r="G4" s="11"/>
      <c r="H4" s="11"/>
      <c r="I4" s="24">
        <f>G4*H4</f>
        <v>0</v>
      </c>
      <c r="J4" s="24">
        <f>E4*G4</f>
        <v>0</v>
      </c>
    </row>
    <row r="5" spans="1:10" ht="108" customHeight="1" x14ac:dyDescent="0.25">
      <c r="A5" s="23">
        <v>3</v>
      </c>
      <c r="B5" s="23" t="s">
        <v>82</v>
      </c>
      <c r="C5" s="10" t="s">
        <v>81</v>
      </c>
      <c r="D5" s="23" t="s">
        <v>6</v>
      </c>
      <c r="E5" s="23">
        <v>50</v>
      </c>
      <c r="F5" s="11"/>
      <c r="G5" s="11"/>
      <c r="H5" s="11"/>
      <c r="I5" s="24">
        <f>G5*H5</f>
        <v>0</v>
      </c>
      <c r="J5" s="24">
        <f>E5*G5</f>
        <v>0</v>
      </c>
    </row>
    <row r="6" spans="1:10" ht="64.5" customHeight="1" x14ac:dyDescent="0.25">
      <c r="A6" s="23">
        <v>4</v>
      </c>
      <c r="B6" s="30" t="s">
        <v>83</v>
      </c>
      <c r="C6" s="10" t="s">
        <v>84</v>
      </c>
      <c r="D6" s="23" t="s">
        <v>6</v>
      </c>
      <c r="E6" s="23">
        <v>100</v>
      </c>
      <c r="F6" s="11"/>
      <c r="G6" s="11"/>
      <c r="H6" s="11"/>
      <c r="I6" s="24">
        <f t="shared" ref="I6:I7" si="0">G6*H6</f>
        <v>0</v>
      </c>
      <c r="J6" s="24">
        <f t="shared" ref="J6:J7" si="1">E6*G6</f>
        <v>0</v>
      </c>
    </row>
    <row r="7" spans="1:10" ht="51" x14ac:dyDescent="0.25">
      <c r="A7" s="29">
        <v>5</v>
      </c>
      <c r="B7" s="30" t="s">
        <v>85</v>
      </c>
      <c r="C7" s="10" t="s">
        <v>84</v>
      </c>
      <c r="D7" s="23" t="s">
        <v>6</v>
      </c>
      <c r="E7" s="23">
        <v>100</v>
      </c>
      <c r="F7" s="11"/>
      <c r="G7" s="11"/>
      <c r="H7" s="11"/>
      <c r="I7" s="24">
        <f t="shared" si="0"/>
        <v>0</v>
      </c>
      <c r="J7" s="24">
        <f t="shared" si="1"/>
        <v>0</v>
      </c>
    </row>
    <row r="8" spans="1:10" x14ac:dyDescent="0.25">
      <c r="A8" s="12" t="s">
        <v>57</v>
      </c>
      <c r="B8" s="13"/>
      <c r="C8" s="13"/>
      <c r="D8" s="13"/>
      <c r="E8" s="13"/>
      <c r="F8" s="13"/>
      <c r="G8" s="13"/>
      <c r="H8" s="13"/>
      <c r="I8" s="14"/>
      <c r="J8" s="15">
        <f>SUM(J1:J7)</f>
        <v>0</v>
      </c>
    </row>
    <row r="9" spans="1:10" x14ac:dyDescent="0.25">
      <c r="A9" s="19" t="s">
        <v>0</v>
      </c>
      <c r="B9" s="19"/>
      <c r="C9" s="19"/>
      <c r="D9" s="19"/>
      <c r="E9" s="19"/>
      <c r="F9" s="19"/>
      <c r="G9" s="19"/>
      <c r="H9" s="19"/>
      <c r="I9" s="19"/>
      <c r="J9" s="15">
        <f>J8*25%</f>
        <v>0</v>
      </c>
    </row>
    <row r="10" spans="1:10" x14ac:dyDescent="0.25">
      <c r="A10" s="19" t="s">
        <v>4</v>
      </c>
      <c r="B10" s="19"/>
      <c r="C10" s="19"/>
      <c r="D10" s="19"/>
      <c r="E10" s="19"/>
      <c r="F10" s="19"/>
      <c r="G10" s="19"/>
      <c r="H10" s="19"/>
      <c r="I10" s="19"/>
      <c r="J10" s="15">
        <f>J8+J9</f>
        <v>0</v>
      </c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 t="s">
        <v>50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18" t="s">
        <v>86</v>
      </c>
      <c r="B13" s="18"/>
      <c r="C13" s="18"/>
      <c r="D13" s="18"/>
      <c r="E13" s="18"/>
      <c r="F13" s="2"/>
      <c r="G13" s="2"/>
      <c r="H13" s="2"/>
      <c r="I13" s="2"/>
      <c r="J13" s="2"/>
    </row>
    <row r="14" spans="1:10" x14ac:dyDescent="0.25">
      <c r="A14" s="18" t="s">
        <v>87</v>
      </c>
      <c r="B14" s="18"/>
      <c r="C14" s="18"/>
      <c r="D14" s="18"/>
      <c r="E14" s="18"/>
      <c r="F14" s="2"/>
      <c r="G14" s="2"/>
      <c r="H14" s="2"/>
      <c r="I14" s="2"/>
      <c r="J14" s="2"/>
    </row>
    <row r="15" spans="1:10" x14ac:dyDescent="0.25">
      <c r="A15" s="18" t="s">
        <v>88</v>
      </c>
      <c r="B15" s="18"/>
      <c r="C15" s="18"/>
      <c r="D15" s="18"/>
      <c r="E15" s="18"/>
      <c r="F15" s="2"/>
      <c r="G15" s="2"/>
      <c r="H15" s="2"/>
      <c r="I15" s="2"/>
      <c r="J15" s="2"/>
    </row>
    <row r="16" spans="1:10" x14ac:dyDescent="0.25">
      <c r="A16" s="18" t="s">
        <v>89</v>
      </c>
      <c r="B16" s="18"/>
      <c r="C16" s="18"/>
      <c r="D16" s="18"/>
      <c r="E16" s="18"/>
      <c r="F16" s="2"/>
      <c r="G16" s="2"/>
      <c r="H16" s="2"/>
      <c r="I16" s="2"/>
      <c r="J16" s="2"/>
    </row>
    <row r="17" spans="1:10" x14ac:dyDescent="0.25">
      <c r="A17" s="18" t="s">
        <v>90</v>
      </c>
      <c r="B17" s="18"/>
      <c r="C17" s="18"/>
      <c r="D17" s="18"/>
      <c r="E17" s="18"/>
      <c r="F17" s="2"/>
      <c r="G17" s="2"/>
      <c r="H17" s="2"/>
      <c r="I17" s="2"/>
      <c r="J17" s="2"/>
    </row>
    <row r="19" spans="1:10" s="2" customFormat="1" ht="12.75" x14ac:dyDescent="0.2">
      <c r="A19" s="18" t="s">
        <v>1</v>
      </c>
      <c r="D19" s="20" t="s">
        <v>7</v>
      </c>
    </row>
    <row r="20" spans="1:10" s="2" customFormat="1" ht="12.75" x14ac:dyDescent="0.2">
      <c r="D20" s="20"/>
    </row>
    <row r="21" spans="1:10" s="2" customFormat="1" ht="12.75" x14ac:dyDescent="0.2">
      <c r="A21" s="2" t="s">
        <v>5</v>
      </c>
      <c r="D21" s="20"/>
    </row>
    <row r="22" spans="1:10" s="2" customFormat="1" ht="12.75" x14ac:dyDescent="0.2">
      <c r="D22" s="20" t="s">
        <v>58</v>
      </c>
    </row>
    <row r="23" spans="1:10" s="2" customFormat="1" ht="12.75" x14ac:dyDescent="0.2">
      <c r="D23" s="2" t="s">
        <v>8</v>
      </c>
    </row>
    <row r="24" spans="1:10" s="2" customFormat="1" ht="12.75" x14ac:dyDescent="0.2">
      <c r="A24" s="2" t="s">
        <v>2</v>
      </c>
    </row>
    <row r="25" spans="1:10" s="2" customFormat="1" ht="12.75" x14ac:dyDescent="0.2">
      <c r="A25" s="2" t="s">
        <v>3</v>
      </c>
    </row>
  </sheetData>
  <mergeCells count="3">
    <mergeCell ref="A9:I9"/>
    <mergeCell ref="A8:I8"/>
    <mergeCell ref="A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Grupa 1</vt:lpstr>
      <vt:lpstr>Grupa 2</vt:lpstr>
      <vt:lpstr>Grupa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 OO1</dc:creator>
  <cp:lastModifiedBy>Goran Došen</cp:lastModifiedBy>
  <cp:lastPrinted>2025-07-18T08:29:56Z</cp:lastPrinted>
  <dcterms:created xsi:type="dcterms:W3CDTF">2015-06-05T18:17:20Z</dcterms:created>
  <dcterms:modified xsi:type="dcterms:W3CDTF">2026-01-26T08:59:46Z</dcterms:modified>
</cp:coreProperties>
</file>